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Q:\PURCHASING\Bid Results\"/>
    </mc:Choice>
  </mc:AlternateContent>
  <xr:revisionPtr revIDLastSave="0" documentId="8_{4312164B-81D1-49B8-A186-756C074721F0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Base Bid" sheetId="1" r:id="rId1"/>
    <sheet name="Base Bid w Warranty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12" i="3" l="1"/>
  <c r="AK10" i="3"/>
  <c r="AK12" i="3" s="1"/>
  <c r="U10" i="3"/>
  <c r="U12" i="3" s="1"/>
  <c r="Q10" i="3"/>
  <c r="Q12" i="3" s="1"/>
  <c r="M10" i="3"/>
  <c r="I10" i="3"/>
  <c r="I12" i="3" s="1"/>
  <c r="AK12" i="1"/>
  <c r="U12" i="1"/>
  <c r="Q12" i="1"/>
  <c r="M12" i="1"/>
  <c r="I12" i="1"/>
  <c r="AK10" i="1"/>
  <c r="U10" i="1"/>
  <c r="Q10" i="1"/>
  <c r="M10" i="1"/>
  <c r="I10" i="1"/>
</calcChain>
</file>

<file path=xl/sharedStrings.xml><?xml version="1.0" encoding="utf-8"?>
<sst xmlns="http://schemas.openxmlformats.org/spreadsheetml/2006/main" count="246" uniqueCount="43">
  <si>
    <t>Bid #12440-903</t>
  </si>
  <si>
    <t>GTL Regional WWTP Effluent Pump Variable Frequency Drive Replacement P12348</t>
  </si>
  <si>
    <t>Lot: Base Bid</t>
  </si>
  <si>
    <t/>
  </si>
  <si>
    <t>Solares Electrical Services</t>
  </si>
  <si>
    <t>Solares Electrical Services (alternate)</t>
  </si>
  <si>
    <t>Loveland Electric Inc</t>
  </si>
  <si>
    <t>Gilmore Electric</t>
  </si>
  <si>
    <t>Dynalectric</t>
  </si>
  <si>
    <t>Mills Elecric Service Inc.</t>
  </si>
  <si>
    <t>Item #</t>
  </si>
  <si>
    <t>Item</t>
  </si>
  <si>
    <t>Product Code</t>
  </si>
  <si>
    <t>Qty</t>
  </si>
  <si>
    <t>Unit</t>
  </si>
  <si>
    <t>Prod Code</t>
  </si>
  <si>
    <t>Price</t>
  </si>
  <si>
    <t>Total</t>
  </si>
  <si>
    <t>Notes</t>
  </si>
  <si>
    <t>12440-903--01-01</t>
  </si>
  <si>
    <t>Mobilization/Demobilization</t>
  </si>
  <si>
    <t>lump sum</t>
  </si>
  <si>
    <t>12440-903--01-02</t>
  </si>
  <si>
    <t>Demolition of existing VFDs and Soft Starters</t>
  </si>
  <si>
    <t>12440-903--01-03</t>
  </si>
  <si>
    <t>Furnish and Install new Variable Frequency Drives</t>
  </si>
  <si>
    <t>each</t>
  </si>
  <si>
    <t>Extended 5 year Warranty</t>
  </si>
  <si>
    <t>This extended warranty is to be procured directly from the manufacturer.</t>
  </si>
  <si>
    <t>Extended 10 year Warranty</t>
  </si>
  <si>
    <t>The  MV Drives will need to  receive a routine preventative maintenance visit four times during this 10 year period.
1 - Years 1 No Service Visit
2 - Service Visits start in Year 2 and will be in Year 4 Year 6 and Year 8
3 - One Siemens FSR / One Visit  per Service Year
4 - Five Drives serviced per Visit (5 Drives per Service Year)
5 - Up to 4 x 10-hour days On-site per Visit (4 Days per Service Year)
6 - Service days: Tuesday thru Friday
7 - Travel days: Monday &amp; Saturday
This extended warranty is to be procured directly from the manufacturer.</t>
  </si>
  <si>
    <t>5 year warranty add - $68600
10 year warranty add - $290000</t>
  </si>
  <si>
    <t>Extended warranty prices are not included in unit price        
5-year Extended Warranty: $73650
10-year Extended Warranty: $264000</t>
  </si>
  <si>
    <t>5 year warranty add - $68600</t>
  </si>
  <si>
    <t>10 year warranty add - $290000</t>
  </si>
  <si>
    <t>5-year Extended Warranty: $73650</t>
  </si>
  <si>
    <t>10-year Extended Warranty: $264000</t>
  </si>
  <si>
    <t>Extended 5 year Warranty $55,560</t>
  </si>
  <si>
    <t>1 - Years 1 No Service Visit</t>
  </si>
  <si>
    <t xml:space="preserve">2 - Service Visits start in Year 2 and will be </t>
  </si>
  <si>
    <t>in Year 4 Year 6 and Year 8</t>
  </si>
  <si>
    <t>ALLOWANCE</t>
  </si>
  <si>
    <t>BID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</si>
</sst>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5" x14ac:knownFonts="1">
    <font>
      <sz val="11"/>
      <color indexed="8"/>
      <name val="Calibri"/>
      <family val="2"/>
      <scheme val="minor"/>
    </font>
    <font>
      <b/>
      <sz val="10"/>
      <name val="Arial"/>
      <family val="2"/>
    </font>
    <font>
      <sz val="11"/>
      <color indexed="8"/>
      <name val="Calibri"/>
      <family val="2"/>
      <scheme val="minor"/>
    </font>
    <font>
      <u/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7">
    <xf numFmtId="0" fontId="0" fillId="0" borderId="0" xfId="0"/>
    <xf numFmtId="0" fontId="0" fillId="0" borderId="0" xfId="0"/>
    <xf numFmtId="0" fontId="1" fillId="0" borderId="2" xfId="0" applyFont="1" applyBorder="1"/>
    <xf numFmtId="0" fontId="1" fillId="0" borderId="3" xfId="0" applyFont="1" applyBorder="1"/>
    <xf numFmtId="0" fontId="0" fillId="0" borderId="0" xfId="0"/>
    <xf numFmtId="0" fontId="0" fillId="0" borderId="1" xfId="0" applyBorder="1"/>
    <xf numFmtId="164" fontId="0" fillId="0" borderId="0" xfId="1" applyNumberFormat="1" applyFont="1"/>
    <xf numFmtId="0" fontId="0" fillId="0" borderId="2" xfId="0" applyBorder="1"/>
    <xf numFmtId="0" fontId="4" fillId="0" borderId="0" xfId="0" applyFont="1"/>
    <xf numFmtId="0" fontId="1" fillId="0" borderId="6" xfId="0" applyFont="1" applyBorder="1"/>
    <xf numFmtId="0" fontId="0" fillId="0" borderId="0" xfId="0" applyBorder="1"/>
    <xf numFmtId="0" fontId="0" fillId="0" borderId="7" xfId="0" applyBorder="1"/>
    <xf numFmtId="0" fontId="3" fillId="0" borderId="7" xfId="0" applyFont="1" applyBorder="1"/>
    <xf numFmtId="164" fontId="0" fillId="0" borderId="7" xfId="1" applyNumberFormat="1" applyFont="1" applyBorder="1"/>
    <xf numFmtId="3" fontId="3" fillId="0" borderId="7" xfId="0" applyNumberFormat="1" applyFont="1" applyBorder="1"/>
    <xf numFmtId="0" fontId="0" fillId="0" borderId="3" xfId="0" applyBorder="1"/>
    <xf numFmtId="0" fontId="0" fillId="0" borderId="6" xfId="0" applyBorder="1"/>
    <xf numFmtId="3" fontId="0" fillId="0" borderId="6" xfId="0" applyNumberFormat="1" applyBorder="1"/>
    <xf numFmtId="3" fontId="4" fillId="0" borderId="7" xfId="0" applyNumberFormat="1" applyFont="1" applyBorder="1"/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3" fontId="3" fillId="0" borderId="7" xfId="0" applyNumberFormat="1" applyFont="1" applyBorder="1" applyAlignment="1">
      <alignment horizontal="center"/>
    </xf>
    <xf numFmtId="3" fontId="0" fillId="0" borderId="6" xfId="0" applyNumberFormat="1" applyBorder="1" applyAlignment="1">
      <alignment horizontal="center"/>
    </xf>
    <xf numFmtId="3" fontId="4" fillId="0" borderId="7" xfId="0" applyNumberFormat="1" applyFont="1" applyBorder="1" applyAlignment="1">
      <alignment horizontal="center"/>
    </xf>
    <xf numFmtId="0" fontId="0" fillId="0" borderId="0" xfId="0" applyAlignment="1"/>
    <xf numFmtId="0" fontId="0" fillId="0" borderId="1" xfId="0" applyBorder="1" applyAlignment="1"/>
    <xf numFmtId="0" fontId="0" fillId="0" borderId="0" xfId="0" applyBorder="1" applyAlignment="1"/>
    <xf numFmtId="164" fontId="0" fillId="0" borderId="0" xfId="1" applyNumberFormat="1" applyFont="1" applyAlignment="1"/>
    <xf numFmtId="0" fontId="1" fillId="0" borderId="4" xfId="0" applyFont="1" applyBorder="1"/>
    <xf numFmtId="0" fontId="1" fillId="0" borderId="5" xfId="0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G14"/>
  <sheetViews>
    <sheetView tabSelected="1" workbookViewId="0">
      <selection activeCell="Q14" sqref="Q14"/>
    </sheetView>
  </sheetViews>
  <sheetFormatPr defaultRowHeight="15" x14ac:dyDescent="0.25"/>
  <cols>
    <col min="1" max="1" width="20.28515625" customWidth="1"/>
    <col min="2" max="2" width="0.28515625" customWidth="1"/>
    <col min="3" max="3" width="0.140625" customWidth="1"/>
    <col min="4" max="4" width="9.140625" hidden="1" customWidth="1"/>
    <col min="5" max="5" width="0.28515625" customWidth="1"/>
    <col min="6" max="7" width="9.140625" hidden="1" customWidth="1"/>
    <col min="8" max="8" width="0.140625" customWidth="1"/>
    <col min="9" max="9" width="19.5703125" customWidth="1"/>
    <col min="10" max="10" width="5.28515625" hidden="1" customWidth="1"/>
    <col min="11" max="11" width="5.5703125" hidden="1" customWidth="1"/>
    <col min="12" max="12" width="0.140625" customWidth="1"/>
    <col min="13" max="13" width="17.7109375" customWidth="1"/>
    <col min="14" max="14" width="0.28515625" customWidth="1"/>
    <col min="15" max="15" width="0.140625" customWidth="1"/>
    <col min="16" max="16" width="0.28515625" customWidth="1"/>
    <col min="17" max="17" width="19" customWidth="1"/>
    <col min="18" max="18" width="0.28515625" customWidth="1"/>
    <col min="19" max="19" width="0.140625" hidden="1" customWidth="1"/>
    <col min="20" max="20" width="9.140625" hidden="1" customWidth="1"/>
    <col min="21" max="21" width="18.7109375" customWidth="1"/>
    <col min="22" max="22" width="0.28515625" customWidth="1"/>
    <col min="23" max="23" width="8.85546875" hidden="1" customWidth="1"/>
    <col min="24" max="35" width="9.140625" hidden="1" customWidth="1"/>
    <col min="36" max="36" width="0.140625" customWidth="1"/>
    <col min="37" max="37" width="15.85546875" customWidth="1"/>
    <col min="38" max="38" width="9.140625" hidden="1" customWidth="1"/>
    <col min="39" max="39" width="0.140625" hidden="1" customWidth="1"/>
    <col min="40" max="40" width="9.140625" hidden="1" customWidth="1"/>
    <col min="41" max="41" width="12.5703125" hidden="1" customWidth="1"/>
    <col min="42" max="45" width="9.140625" hidden="1" customWidth="1"/>
    <col min="46" max="46" width="0.140625" hidden="1" customWidth="1"/>
    <col min="47" max="49" width="9.140625" hidden="1" customWidth="1"/>
    <col min="50" max="50" width="0.28515625" hidden="1" customWidth="1"/>
    <col min="51" max="72" width="9.140625" hidden="1" customWidth="1"/>
    <col min="82" max="82" width="9.140625" customWidth="1"/>
    <col min="83" max="83" width="0.140625" customWidth="1"/>
    <col min="84" max="96" width="9.140625" hidden="1" customWidth="1"/>
    <col min="99" max="99" width="7.140625" customWidth="1"/>
    <col min="100" max="100" width="6.7109375" hidden="1" customWidth="1"/>
    <col min="101" max="103" width="9.140625" hidden="1" customWidth="1"/>
    <col min="104" max="104" width="2.85546875" hidden="1" customWidth="1"/>
    <col min="105" max="126" width="9.140625" hidden="1" customWidth="1"/>
    <col min="133" max="133" width="8.7109375" customWidth="1"/>
    <col min="134" max="137" width="9.140625" hidden="1" customWidth="1"/>
  </cols>
  <sheetData>
    <row r="1" spans="1:46" x14ac:dyDescent="0.25">
      <c r="A1" s="1" t="s">
        <v>0</v>
      </c>
      <c r="B1" s="1" t="s">
        <v>1</v>
      </c>
    </row>
    <row r="2" spans="1:46" x14ac:dyDescent="0.25">
      <c r="A2" s="1" t="s">
        <v>2</v>
      </c>
    </row>
    <row r="5" spans="1:46" x14ac:dyDescent="0.25">
      <c r="A5" s="1" t="s">
        <v>3</v>
      </c>
      <c r="B5" s="1" t="s">
        <v>3</v>
      </c>
      <c r="C5" s="1" t="s">
        <v>3</v>
      </c>
      <c r="D5" s="1" t="s">
        <v>3</v>
      </c>
      <c r="E5" s="1" t="s">
        <v>3</v>
      </c>
      <c r="G5" s="32" t="s">
        <v>6</v>
      </c>
      <c r="H5" s="32"/>
      <c r="I5" s="33"/>
      <c r="J5" s="1" t="s">
        <v>3</v>
      </c>
      <c r="K5" s="34" t="s">
        <v>7</v>
      </c>
      <c r="L5" s="34"/>
      <c r="M5" s="35"/>
      <c r="N5" s="1" t="s">
        <v>3</v>
      </c>
      <c r="O5" s="34" t="s">
        <v>8</v>
      </c>
      <c r="P5" s="34"/>
      <c r="Q5" s="35"/>
      <c r="R5" s="1" t="s">
        <v>3</v>
      </c>
      <c r="S5" s="32" t="s">
        <v>9</v>
      </c>
      <c r="T5" s="32"/>
      <c r="U5" s="33"/>
      <c r="V5" s="1" t="s">
        <v>3</v>
      </c>
      <c r="AI5" s="32" t="s">
        <v>4</v>
      </c>
      <c r="AJ5" s="32"/>
      <c r="AK5" s="33"/>
      <c r="AL5" s="1" t="s">
        <v>3</v>
      </c>
      <c r="AM5" s="36" t="s">
        <v>5</v>
      </c>
      <c r="AN5" s="36"/>
      <c r="AO5" s="36"/>
      <c r="AP5" s="1" t="s">
        <v>3</v>
      </c>
      <c r="AQ5" s="36" t="s">
        <v>5</v>
      </c>
      <c r="AR5" s="36"/>
      <c r="AS5" s="36"/>
      <c r="AT5" s="1" t="s">
        <v>3</v>
      </c>
    </row>
    <row r="6" spans="1:46" x14ac:dyDescent="0.25">
      <c r="A6" s="2" t="s">
        <v>10</v>
      </c>
      <c r="B6" s="2" t="s">
        <v>11</v>
      </c>
      <c r="C6" s="2" t="s">
        <v>12</v>
      </c>
      <c r="D6" s="2" t="s">
        <v>13</v>
      </c>
      <c r="E6" s="2" t="s">
        <v>14</v>
      </c>
      <c r="G6" s="3" t="s">
        <v>15</v>
      </c>
      <c r="H6" s="2" t="s">
        <v>16</v>
      </c>
      <c r="I6" s="9" t="s">
        <v>17</v>
      </c>
      <c r="J6" s="2" t="s">
        <v>18</v>
      </c>
      <c r="K6" s="3" t="s">
        <v>15</v>
      </c>
      <c r="L6" s="2" t="s">
        <v>16</v>
      </c>
      <c r="M6" s="9" t="s">
        <v>17</v>
      </c>
      <c r="N6" s="2" t="s">
        <v>18</v>
      </c>
      <c r="O6" s="3" t="s">
        <v>15</v>
      </c>
      <c r="P6" s="2" t="s">
        <v>16</v>
      </c>
      <c r="Q6" s="9" t="s">
        <v>17</v>
      </c>
      <c r="R6" s="2" t="s">
        <v>18</v>
      </c>
      <c r="S6" s="3" t="s">
        <v>15</v>
      </c>
      <c r="T6" s="2" t="s">
        <v>16</v>
      </c>
      <c r="U6" s="9" t="s">
        <v>17</v>
      </c>
      <c r="V6" s="2" t="s">
        <v>18</v>
      </c>
      <c r="AI6" s="3" t="s">
        <v>15</v>
      </c>
      <c r="AJ6" s="2" t="s">
        <v>16</v>
      </c>
      <c r="AK6" s="9" t="s">
        <v>17</v>
      </c>
      <c r="AL6" s="2" t="s">
        <v>18</v>
      </c>
      <c r="AM6" s="3" t="s">
        <v>15</v>
      </c>
      <c r="AN6" s="2" t="s">
        <v>16</v>
      </c>
      <c r="AO6" s="2" t="s">
        <v>17</v>
      </c>
      <c r="AP6" s="2" t="s">
        <v>18</v>
      </c>
      <c r="AQ6" s="3" t="s">
        <v>15</v>
      </c>
      <c r="AR6" s="2" t="s">
        <v>16</v>
      </c>
      <c r="AS6" s="2" t="s">
        <v>17</v>
      </c>
      <c r="AT6" s="2" t="s">
        <v>18</v>
      </c>
    </row>
    <row r="7" spans="1:46" x14ac:dyDescent="0.25">
      <c r="A7" s="1" t="s">
        <v>19</v>
      </c>
      <c r="B7" s="1" t="s">
        <v>20</v>
      </c>
      <c r="C7" s="1" t="s">
        <v>3</v>
      </c>
      <c r="D7" s="4">
        <v>1</v>
      </c>
      <c r="E7" s="1" t="s">
        <v>21</v>
      </c>
      <c r="G7" s="5" t="s">
        <v>3</v>
      </c>
      <c r="H7" s="10">
        <v>45400</v>
      </c>
      <c r="I7" s="19">
        <v>45400</v>
      </c>
      <c r="J7" s="20" t="s">
        <v>3</v>
      </c>
      <c r="K7" s="21" t="s">
        <v>3</v>
      </c>
      <c r="L7" s="22">
        <v>70000</v>
      </c>
      <c r="M7" s="19">
        <v>70000</v>
      </c>
      <c r="N7" s="20" t="s">
        <v>3</v>
      </c>
      <c r="O7" s="21" t="s">
        <v>3</v>
      </c>
      <c r="P7" s="22">
        <v>116175</v>
      </c>
      <c r="Q7" s="19">
        <v>116175</v>
      </c>
      <c r="R7" s="20" t="s">
        <v>3</v>
      </c>
      <c r="S7" s="21" t="s">
        <v>3</v>
      </c>
      <c r="T7" s="22">
        <v>80000</v>
      </c>
      <c r="U7" s="19">
        <v>80000</v>
      </c>
      <c r="V7" s="20" t="s">
        <v>3</v>
      </c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1" t="s">
        <v>3</v>
      </c>
      <c r="AJ7" s="22">
        <v>30000</v>
      </c>
      <c r="AK7" s="19">
        <v>30000</v>
      </c>
      <c r="AL7" s="1" t="s">
        <v>3</v>
      </c>
      <c r="AM7" s="5" t="s">
        <v>3</v>
      </c>
      <c r="AN7" s="1" t="s">
        <v>3</v>
      </c>
      <c r="AO7" s="1" t="s">
        <v>3</v>
      </c>
      <c r="AP7" s="1" t="s">
        <v>3</v>
      </c>
      <c r="AQ7" s="5" t="s">
        <v>3</v>
      </c>
      <c r="AR7" s="1" t="s">
        <v>3</v>
      </c>
      <c r="AS7" s="1" t="s">
        <v>3</v>
      </c>
      <c r="AT7" s="1" t="s">
        <v>3</v>
      </c>
    </row>
    <row r="8" spans="1:46" x14ac:dyDescent="0.25">
      <c r="A8" s="1" t="s">
        <v>22</v>
      </c>
      <c r="B8" s="1" t="s">
        <v>23</v>
      </c>
      <c r="C8" s="1" t="s">
        <v>3</v>
      </c>
      <c r="D8" s="4">
        <v>1</v>
      </c>
      <c r="E8" s="1" t="s">
        <v>21</v>
      </c>
      <c r="G8" s="5" t="s">
        <v>3</v>
      </c>
      <c r="H8" s="10">
        <v>33300</v>
      </c>
      <c r="I8" s="19">
        <v>33300</v>
      </c>
      <c r="J8" s="20" t="s">
        <v>3</v>
      </c>
      <c r="K8" s="21" t="s">
        <v>3</v>
      </c>
      <c r="L8" s="22">
        <v>35000</v>
      </c>
      <c r="M8" s="19">
        <v>35000</v>
      </c>
      <c r="N8" s="20" t="s">
        <v>3</v>
      </c>
      <c r="O8" s="21" t="s">
        <v>3</v>
      </c>
      <c r="P8" s="22">
        <v>96200</v>
      </c>
      <c r="Q8" s="19">
        <v>96200</v>
      </c>
      <c r="R8" s="20" t="s">
        <v>3</v>
      </c>
      <c r="S8" s="21" t="s">
        <v>3</v>
      </c>
      <c r="T8" s="22">
        <v>45000</v>
      </c>
      <c r="U8" s="19">
        <v>45000</v>
      </c>
      <c r="V8" s="20" t="s">
        <v>3</v>
      </c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1" t="s">
        <v>3</v>
      </c>
      <c r="AJ8" s="22">
        <v>186318</v>
      </c>
      <c r="AK8" s="19">
        <v>186318</v>
      </c>
      <c r="AL8" s="1" t="s">
        <v>3</v>
      </c>
      <c r="AM8" s="5" t="s">
        <v>3</v>
      </c>
      <c r="AN8" s="1" t="s">
        <v>3</v>
      </c>
      <c r="AO8" s="1" t="s">
        <v>3</v>
      </c>
      <c r="AP8" s="1" t="s">
        <v>3</v>
      </c>
      <c r="AQ8" s="5" t="s">
        <v>3</v>
      </c>
      <c r="AR8" s="1" t="s">
        <v>3</v>
      </c>
      <c r="AS8" s="1" t="s">
        <v>3</v>
      </c>
      <c r="AT8" s="1" t="s">
        <v>3</v>
      </c>
    </row>
    <row r="9" spans="1:46" x14ac:dyDescent="0.25">
      <c r="A9" s="1" t="s">
        <v>24</v>
      </c>
      <c r="B9" s="1" t="s">
        <v>25</v>
      </c>
      <c r="C9" s="1" t="s">
        <v>3</v>
      </c>
      <c r="D9" s="4">
        <v>5</v>
      </c>
      <c r="E9" s="1" t="s">
        <v>26</v>
      </c>
      <c r="G9" s="5" t="s">
        <v>3</v>
      </c>
      <c r="H9" s="10">
        <v>269040</v>
      </c>
      <c r="I9" s="23">
        <v>1345200</v>
      </c>
      <c r="J9" s="20" t="s">
        <v>3</v>
      </c>
      <c r="K9" s="21" t="s">
        <v>3</v>
      </c>
      <c r="L9" s="22">
        <v>269000</v>
      </c>
      <c r="M9" s="23">
        <v>1345000</v>
      </c>
      <c r="N9" s="20" t="s">
        <v>3</v>
      </c>
      <c r="O9" s="21" t="s">
        <v>3</v>
      </c>
      <c r="P9" s="22">
        <v>267325</v>
      </c>
      <c r="Q9" s="23">
        <v>1336625</v>
      </c>
      <c r="R9" s="20" t="s">
        <v>31</v>
      </c>
      <c r="S9" s="21" t="s">
        <v>3</v>
      </c>
      <c r="T9" s="22">
        <v>310000</v>
      </c>
      <c r="U9" s="24">
        <v>1550000</v>
      </c>
      <c r="V9" s="20" t="s">
        <v>32</v>
      </c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1" t="s">
        <v>3</v>
      </c>
      <c r="AJ9" s="22">
        <v>347867.4</v>
      </c>
      <c r="AK9" s="24">
        <v>1739337</v>
      </c>
      <c r="AL9" s="1" t="s">
        <v>3</v>
      </c>
      <c r="AM9" s="5" t="s">
        <v>27</v>
      </c>
      <c r="AN9" s="4">
        <v>11112</v>
      </c>
      <c r="AO9" s="6">
        <v>55560</v>
      </c>
      <c r="AP9" s="1" t="s">
        <v>28</v>
      </c>
      <c r="AQ9" s="5" t="s">
        <v>29</v>
      </c>
      <c r="AR9" s="4">
        <v>38888</v>
      </c>
      <c r="AS9" s="4">
        <v>194440</v>
      </c>
      <c r="AT9" s="1" t="s">
        <v>30</v>
      </c>
    </row>
    <row r="10" spans="1:46" x14ac:dyDescent="0.25">
      <c r="G10" s="5"/>
      <c r="H10" s="10"/>
      <c r="I10" s="19">
        <f>SUM(I7:I9)</f>
        <v>1423900</v>
      </c>
      <c r="J10" s="28"/>
      <c r="K10" s="29"/>
      <c r="L10" s="30"/>
      <c r="M10" s="19">
        <f>SUM(M7:M9)</f>
        <v>1450000</v>
      </c>
      <c r="N10" s="31"/>
      <c r="O10" s="29"/>
      <c r="P10" s="30"/>
      <c r="Q10" s="19">
        <f>SUM(Q7:Q9)</f>
        <v>1549000</v>
      </c>
      <c r="R10" s="28"/>
      <c r="S10" s="29"/>
      <c r="T10" s="30"/>
      <c r="U10" s="19">
        <f>SUM(U7:U9)</f>
        <v>1675000</v>
      </c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9"/>
      <c r="AJ10" s="30"/>
      <c r="AK10" s="19">
        <f>SUM(AK7:AK9)</f>
        <v>1955655</v>
      </c>
    </row>
    <row r="11" spans="1:46" x14ac:dyDescent="0.25">
      <c r="A11" s="8" t="s">
        <v>41</v>
      </c>
      <c r="G11" s="5"/>
      <c r="H11" s="10"/>
      <c r="I11" s="25">
        <v>180000</v>
      </c>
      <c r="J11" s="20"/>
      <c r="K11" s="21"/>
      <c r="L11" s="22"/>
      <c r="M11" s="26">
        <v>180000</v>
      </c>
      <c r="N11" s="20"/>
      <c r="O11" s="21"/>
      <c r="P11" s="22"/>
      <c r="Q11" s="26">
        <v>180000</v>
      </c>
      <c r="R11" s="20"/>
      <c r="S11" s="21"/>
      <c r="T11" s="22"/>
      <c r="U11" s="26">
        <v>180000</v>
      </c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  <c r="AI11" s="21"/>
      <c r="AJ11" s="22"/>
      <c r="AK11" s="26">
        <v>180000</v>
      </c>
    </row>
    <row r="12" spans="1:46" x14ac:dyDescent="0.25">
      <c r="A12" s="8" t="s">
        <v>42</v>
      </c>
      <c r="G12" s="5"/>
      <c r="H12" s="10"/>
      <c r="I12" s="27">
        <f>SUM(I10:I11)</f>
        <v>1603900</v>
      </c>
      <c r="J12" s="20"/>
      <c r="K12" s="21"/>
      <c r="L12" s="22"/>
      <c r="M12" s="27">
        <f>SUM(M10:M11)</f>
        <v>1630000</v>
      </c>
      <c r="N12" s="20"/>
      <c r="O12" s="21"/>
      <c r="P12" s="22"/>
      <c r="Q12" s="27">
        <f>SUM(Q10:Q11)</f>
        <v>1729000</v>
      </c>
      <c r="R12" s="20"/>
      <c r="S12" s="21"/>
      <c r="T12" s="22"/>
      <c r="U12" s="27">
        <f>SUM(U10:U11)</f>
        <v>1855000</v>
      </c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1"/>
      <c r="AJ12" s="22"/>
      <c r="AK12" s="27">
        <f>SUM(AK10:AK11)</f>
        <v>2135655</v>
      </c>
    </row>
    <row r="13" spans="1:46" x14ac:dyDescent="0.25">
      <c r="G13" s="15"/>
      <c r="H13" s="7"/>
      <c r="I13" s="16"/>
      <c r="K13" s="15"/>
      <c r="L13" s="7"/>
      <c r="M13" s="16"/>
      <c r="O13" s="15"/>
      <c r="P13" s="7"/>
      <c r="Q13" s="16"/>
      <c r="S13" s="15"/>
      <c r="T13" s="7"/>
      <c r="U13" s="16"/>
      <c r="AI13" s="15"/>
      <c r="AJ13" s="7"/>
      <c r="AK13" s="16"/>
    </row>
    <row r="14" spans="1:46" x14ac:dyDescent="0.25">
      <c r="G14" s="10"/>
      <c r="H14" s="10"/>
      <c r="I14" s="10"/>
      <c r="K14" s="10"/>
      <c r="L14" s="10"/>
      <c r="M14" s="10"/>
      <c r="O14" s="10"/>
      <c r="P14" s="10"/>
      <c r="Q14" s="10"/>
      <c r="S14" s="10"/>
      <c r="T14" s="10"/>
      <c r="U14" s="10"/>
      <c r="AI14" s="10"/>
      <c r="AJ14" s="10"/>
      <c r="AK14" s="10"/>
    </row>
  </sheetData>
  <mergeCells count="7">
    <mergeCell ref="AM5:AO5"/>
    <mergeCell ref="AQ5:AS5"/>
    <mergeCell ref="G5:I5"/>
    <mergeCell ref="K5:M5"/>
    <mergeCell ref="O5:Q5"/>
    <mergeCell ref="S5:U5"/>
    <mergeCell ref="AI5:AK5"/>
  </mergeCells>
  <pageMargins left="0.7" right="0.7" top="0.75" bottom="0.75" header="0.3" footer="0.3"/>
  <pageSetup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65B21-C7ED-4C0C-B0B1-7EFFE50B6AE6}">
  <dimension ref="A1:EG17"/>
  <sheetViews>
    <sheetView workbookViewId="0">
      <selection activeCell="AQ26" sqref="AQ26"/>
    </sheetView>
  </sheetViews>
  <sheetFormatPr defaultRowHeight="15" x14ac:dyDescent="0.25"/>
  <cols>
    <col min="1" max="1" width="12.28515625" customWidth="1"/>
    <col min="2" max="2" width="0.28515625" customWidth="1"/>
    <col min="3" max="3" width="0.140625" customWidth="1"/>
    <col min="4" max="4" width="9.140625" hidden="1" customWidth="1"/>
    <col min="5" max="5" width="0.28515625" customWidth="1"/>
    <col min="6" max="7" width="9.140625" hidden="1" customWidth="1"/>
    <col min="8" max="8" width="0.140625" customWidth="1"/>
    <col min="9" max="9" width="13.7109375" customWidth="1"/>
    <col min="10" max="12" width="0.140625" customWidth="1"/>
    <col min="13" max="13" width="11.28515625" customWidth="1"/>
    <col min="14" max="14" width="0.28515625" customWidth="1"/>
    <col min="15" max="15" width="0.140625" customWidth="1"/>
    <col min="16" max="16" width="0.28515625" customWidth="1"/>
    <col min="17" max="17" width="11.7109375" customWidth="1"/>
    <col min="18" max="18" width="0.28515625" customWidth="1"/>
    <col min="19" max="19" width="0.140625" hidden="1" customWidth="1"/>
    <col min="20" max="20" width="9.140625" hidden="1" customWidth="1"/>
    <col min="21" max="21" width="13.28515625" bestFit="1" customWidth="1"/>
    <col min="22" max="22" width="0.28515625" customWidth="1"/>
    <col min="23" max="23" width="8.85546875" hidden="1" customWidth="1"/>
    <col min="24" max="35" width="9.140625" hidden="1" customWidth="1"/>
    <col min="36" max="36" width="0.140625" customWidth="1"/>
    <col min="37" max="37" width="14.5703125" customWidth="1"/>
    <col min="38" max="38" width="9.140625" hidden="1" customWidth="1"/>
    <col min="41" max="41" width="12.5703125" customWidth="1"/>
    <col min="42" max="42" width="9.140625" hidden="1" customWidth="1"/>
    <col min="46" max="46" width="0.140625" hidden="1" customWidth="1"/>
    <col min="47" max="49" width="9.140625" hidden="1" customWidth="1"/>
    <col min="50" max="50" width="0.28515625" hidden="1" customWidth="1"/>
    <col min="51" max="67" width="9.140625" hidden="1" customWidth="1"/>
    <col min="82" max="82" width="9.140625" customWidth="1"/>
    <col min="83" max="83" width="0.140625" customWidth="1"/>
    <col min="84" max="96" width="9.140625" hidden="1" customWidth="1"/>
    <col min="99" max="99" width="7.140625" customWidth="1"/>
    <col min="100" max="100" width="6.7109375" hidden="1" customWidth="1"/>
    <col min="101" max="103" width="9.140625" hidden="1" customWidth="1"/>
    <col min="104" max="104" width="2.85546875" hidden="1" customWidth="1"/>
    <col min="105" max="126" width="9.140625" hidden="1" customWidth="1"/>
    <col min="133" max="133" width="8.7109375" customWidth="1"/>
    <col min="134" max="137" width="9.140625" hidden="1" customWidth="1"/>
  </cols>
  <sheetData>
    <row r="1" spans="1:46" x14ac:dyDescent="0.25">
      <c r="A1" t="s">
        <v>0</v>
      </c>
      <c r="B1" t="s">
        <v>1</v>
      </c>
    </row>
    <row r="2" spans="1:46" x14ac:dyDescent="0.25">
      <c r="A2" t="s">
        <v>2</v>
      </c>
    </row>
    <row r="5" spans="1:46" x14ac:dyDescent="0.25">
      <c r="A5" t="s">
        <v>3</v>
      </c>
      <c r="B5" t="s">
        <v>3</v>
      </c>
      <c r="C5" t="s">
        <v>3</v>
      </c>
      <c r="D5" t="s">
        <v>3</v>
      </c>
      <c r="E5" t="s">
        <v>3</v>
      </c>
      <c r="G5" s="32" t="s">
        <v>6</v>
      </c>
      <c r="H5" s="32"/>
      <c r="I5" s="33"/>
      <c r="J5" t="s">
        <v>3</v>
      </c>
      <c r="K5" s="32" t="s">
        <v>7</v>
      </c>
      <c r="L5" s="32"/>
      <c r="M5" s="33"/>
      <c r="N5" t="s">
        <v>3</v>
      </c>
      <c r="O5" s="32" t="s">
        <v>8</v>
      </c>
      <c r="P5" s="32"/>
      <c r="Q5" s="33"/>
      <c r="R5" t="s">
        <v>3</v>
      </c>
      <c r="S5" s="32" t="s">
        <v>9</v>
      </c>
      <c r="T5" s="32"/>
      <c r="U5" s="33"/>
      <c r="V5" t="s">
        <v>3</v>
      </c>
      <c r="AI5" s="32" t="s">
        <v>4</v>
      </c>
      <c r="AJ5" s="32"/>
      <c r="AK5" s="33"/>
      <c r="AL5" t="s">
        <v>3</v>
      </c>
      <c r="AM5" s="36" t="s">
        <v>5</v>
      </c>
      <c r="AN5" s="36"/>
      <c r="AO5" s="36"/>
      <c r="AP5" t="s">
        <v>3</v>
      </c>
      <c r="AQ5" s="36" t="s">
        <v>5</v>
      </c>
      <c r="AR5" s="36"/>
      <c r="AS5" s="36"/>
      <c r="AT5" t="s">
        <v>3</v>
      </c>
    </row>
    <row r="6" spans="1:46" x14ac:dyDescent="0.25">
      <c r="A6" s="2" t="s">
        <v>10</v>
      </c>
      <c r="B6" s="2" t="s">
        <v>11</v>
      </c>
      <c r="C6" s="2" t="s">
        <v>12</v>
      </c>
      <c r="D6" s="2" t="s">
        <v>13</v>
      </c>
      <c r="E6" s="2" t="s">
        <v>14</v>
      </c>
      <c r="G6" s="3" t="s">
        <v>15</v>
      </c>
      <c r="H6" s="2" t="s">
        <v>16</v>
      </c>
      <c r="I6" s="9" t="s">
        <v>17</v>
      </c>
      <c r="J6" s="2" t="s">
        <v>18</v>
      </c>
      <c r="K6" s="3" t="s">
        <v>15</v>
      </c>
      <c r="L6" s="2" t="s">
        <v>16</v>
      </c>
      <c r="M6" s="9" t="s">
        <v>17</v>
      </c>
      <c r="N6" s="2" t="s">
        <v>18</v>
      </c>
      <c r="O6" s="3" t="s">
        <v>15</v>
      </c>
      <c r="P6" s="2" t="s">
        <v>16</v>
      </c>
      <c r="Q6" s="9" t="s">
        <v>17</v>
      </c>
      <c r="R6" s="2" t="s">
        <v>18</v>
      </c>
      <c r="S6" s="3" t="s">
        <v>15</v>
      </c>
      <c r="T6" s="2" t="s">
        <v>16</v>
      </c>
      <c r="U6" s="9" t="s">
        <v>17</v>
      </c>
      <c r="V6" s="2" t="s">
        <v>18</v>
      </c>
      <c r="AI6" s="3" t="s">
        <v>15</v>
      </c>
      <c r="AJ6" s="2" t="s">
        <v>16</v>
      </c>
      <c r="AK6" s="9" t="s">
        <v>17</v>
      </c>
      <c r="AL6" s="2" t="s">
        <v>18</v>
      </c>
      <c r="AM6" s="3" t="s">
        <v>15</v>
      </c>
      <c r="AN6" s="2" t="s">
        <v>16</v>
      </c>
      <c r="AO6" s="2" t="s">
        <v>17</v>
      </c>
      <c r="AP6" s="2" t="s">
        <v>18</v>
      </c>
      <c r="AQ6" s="3" t="s">
        <v>15</v>
      </c>
      <c r="AR6" s="2" t="s">
        <v>16</v>
      </c>
      <c r="AS6" s="2" t="s">
        <v>17</v>
      </c>
      <c r="AT6" s="2" t="s">
        <v>18</v>
      </c>
    </row>
    <row r="7" spans="1:46" x14ac:dyDescent="0.25">
      <c r="A7" t="s">
        <v>19</v>
      </c>
      <c r="B7" t="s">
        <v>20</v>
      </c>
      <c r="C7" t="s">
        <v>3</v>
      </c>
      <c r="D7">
        <v>1</v>
      </c>
      <c r="E7" t="s">
        <v>21</v>
      </c>
      <c r="G7" s="5" t="s">
        <v>3</v>
      </c>
      <c r="H7" s="10">
        <v>45400</v>
      </c>
      <c r="I7" s="11">
        <v>45400</v>
      </c>
      <c r="J7" t="s">
        <v>3</v>
      </c>
      <c r="K7" s="5" t="s">
        <v>3</v>
      </c>
      <c r="L7" s="10">
        <v>70000</v>
      </c>
      <c r="M7" s="11">
        <v>70000</v>
      </c>
      <c r="N7" t="s">
        <v>3</v>
      </c>
      <c r="O7" s="5" t="s">
        <v>3</v>
      </c>
      <c r="P7" s="10">
        <v>116175</v>
      </c>
      <c r="Q7" s="11">
        <v>116175</v>
      </c>
      <c r="R7" t="s">
        <v>3</v>
      </c>
      <c r="S7" s="5" t="s">
        <v>3</v>
      </c>
      <c r="T7" s="10">
        <v>80000</v>
      </c>
      <c r="U7" s="11">
        <v>80000</v>
      </c>
      <c r="V7" t="s">
        <v>3</v>
      </c>
      <c r="AI7" s="5" t="s">
        <v>3</v>
      </c>
      <c r="AJ7" s="10">
        <v>30000</v>
      </c>
      <c r="AK7" s="11">
        <v>30000</v>
      </c>
      <c r="AL7" t="s">
        <v>3</v>
      </c>
      <c r="AM7" s="5" t="s">
        <v>3</v>
      </c>
      <c r="AN7" t="s">
        <v>3</v>
      </c>
      <c r="AO7" t="s">
        <v>3</v>
      </c>
      <c r="AP7" t="s">
        <v>3</v>
      </c>
      <c r="AQ7" s="5" t="s">
        <v>3</v>
      </c>
      <c r="AR7" t="s">
        <v>3</v>
      </c>
      <c r="AS7" t="s">
        <v>3</v>
      </c>
      <c r="AT7" t="s">
        <v>3</v>
      </c>
    </row>
    <row r="8" spans="1:46" x14ac:dyDescent="0.25">
      <c r="A8" t="s">
        <v>22</v>
      </c>
      <c r="B8" t="s">
        <v>23</v>
      </c>
      <c r="C8" t="s">
        <v>3</v>
      </c>
      <c r="D8">
        <v>1</v>
      </c>
      <c r="E8" t="s">
        <v>21</v>
      </c>
      <c r="G8" s="5" t="s">
        <v>3</v>
      </c>
      <c r="H8" s="10">
        <v>33300</v>
      </c>
      <c r="I8" s="11">
        <v>33300</v>
      </c>
      <c r="J8" t="s">
        <v>3</v>
      </c>
      <c r="K8" s="5" t="s">
        <v>3</v>
      </c>
      <c r="L8" s="10">
        <v>35000</v>
      </c>
      <c r="M8" s="11">
        <v>35000</v>
      </c>
      <c r="N8" t="s">
        <v>3</v>
      </c>
      <c r="O8" s="5" t="s">
        <v>3</v>
      </c>
      <c r="P8" s="10">
        <v>96200</v>
      </c>
      <c r="Q8" s="11">
        <v>96200</v>
      </c>
      <c r="R8" t="s">
        <v>3</v>
      </c>
      <c r="S8" s="5" t="s">
        <v>3</v>
      </c>
      <c r="T8" s="10">
        <v>45000</v>
      </c>
      <c r="U8" s="11">
        <v>45000</v>
      </c>
      <c r="V8" t="s">
        <v>3</v>
      </c>
      <c r="AI8" s="5" t="s">
        <v>3</v>
      </c>
      <c r="AJ8" s="10">
        <v>186318</v>
      </c>
      <c r="AK8" s="11">
        <v>186318</v>
      </c>
      <c r="AL8" t="s">
        <v>3</v>
      </c>
      <c r="AM8" s="5" t="s">
        <v>3</v>
      </c>
      <c r="AN8" t="s">
        <v>3</v>
      </c>
      <c r="AO8" t="s">
        <v>3</v>
      </c>
      <c r="AP8" t="s">
        <v>3</v>
      </c>
      <c r="AQ8" s="5" t="s">
        <v>3</v>
      </c>
      <c r="AR8" t="s">
        <v>3</v>
      </c>
      <c r="AS8" t="s">
        <v>3</v>
      </c>
      <c r="AT8" t="s">
        <v>3</v>
      </c>
    </row>
    <row r="9" spans="1:46" x14ac:dyDescent="0.25">
      <c r="A9" t="s">
        <v>24</v>
      </c>
      <c r="B9" t="s">
        <v>25</v>
      </c>
      <c r="C9" t="s">
        <v>3</v>
      </c>
      <c r="D9">
        <v>5</v>
      </c>
      <c r="E9" t="s">
        <v>26</v>
      </c>
      <c r="G9" s="5" t="s">
        <v>3</v>
      </c>
      <c r="H9" s="10">
        <v>269040</v>
      </c>
      <c r="I9" s="12">
        <v>1345200</v>
      </c>
      <c r="J9" t="s">
        <v>3</v>
      </c>
      <c r="K9" s="5" t="s">
        <v>3</v>
      </c>
      <c r="L9" s="10">
        <v>269000</v>
      </c>
      <c r="M9" s="12">
        <v>1345000</v>
      </c>
      <c r="N9" t="s">
        <v>3</v>
      </c>
      <c r="O9" s="5" t="s">
        <v>3</v>
      </c>
      <c r="P9" s="10">
        <v>267325</v>
      </c>
      <c r="Q9" s="12">
        <v>1336625</v>
      </c>
      <c r="R9" t="s">
        <v>31</v>
      </c>
      <c r="S9" s="5" t="s">
        <v>3</v>
      </c>
      <c r="T9" s="10">
        <v>310000</v>
      </c>
      <c r="U9" s="16">
        <v>1550000</v>
      </c>
      <c r="V9" t="s">
        <v>32</v>
      </c>
      <c r="AI9" s="5" t="s">
        <v>3</v>
      </c>
      <c r="AJ9" s="10">
        <v>347867.4</v>
      </c>
      <c r="AK9" s="16">
        <v>1739337</v>
      </c>
      <c r="AL9" t="s">
        <v>3</v>
      </c>
      <c r="AM9" s="5" t="s">
        <v>27</v>
      </c>
      <c r="AN9">
        <v>11112</v>
      </c>
      <c r="AO9" s="6">
        <v>55560</v>
      </c>
      <c r="AP9" t="s">
        <v>28</v>
      </c>
      <c r="AQ9" s="5" t="s">
        <v>29</v>
      </c>
      <c r="AR9">
        <v>38888</v>
      </c>
      <c r="AS9">
        <v>194440</v>
      </c>
      <c r="AT9" t="s">
        <v>30</v>
      </c>
    </row>
    <row r="10" spans="1:46" x14ac:dyDescent="0.25">
      <c r="G10" s="5"/>
      <c r="H10" s="10"/>
      <c r="I10" s="13">
        <f>SUM(I7:I9)</f>
        <v>1423900</v>
      </c>
      <c r="K10" s="5"/>
      <c r="L10" s="10"/>
      <c r="M10" s="13">
        <f>SUM(M7:M9)</f>
        <v>1450000</v>
      </c>
      <c r="N10" s="6"/>
      <c r="O10" s="5"/>
      <c r="P10" s="10"/>
      <c r="Q10" s="13">
        <f>SUM(Q7:Q9)</f>
        <v>1549000</v>
      </c>
      <c r="S10" s="5"/>
      <c r="T10" s="10"/>
      <c r="U10" s="13">
        <f>SUM(U7:U9)</f>
        <v>1675000</v>
      </c>
      <c r="AI10" s="5"/>
      <c r="AJ10" s="10"/>
      <c r="AK10" s="13">
        <f>SUM(AK7:AK9)</f>
        <v>1955655</v>
      </c>
    </row>
    <row r="11" spans="1:46" x14ac:dyDescent="0.25">
      <c r="A11" s="8" t="s">
        <v>41</v>
      </c>
      <c r="G11" s="5"/>
      <c r="H11" s="10"/>
      <c r="I11" s="14">
        <v>180000</v>
      </c>
      <c r="K11" s="5"/>
      <c r="L11" s="10"/>
      <c r="M11" s="17">
        <v>180000</v>
      </c>
      <c r="O11" s="5"/>
      <c r="P11" s="10"/>
      <c r="Q11" s="17">
        <v>180000</v>
      </c>
      <c r="S11" s="5"/>
      <c r="T11" s="10"/>
      <c r="U11" s="17">
        <v>180000</v>
      </c>
      <c r="AI11" s="5"/>
      <c r="AJ11" s="10"/>
      <c r="AK11" s="17">
        <v>180000</v>
      </c>
    </row>
    <row r="12" spans="1:46" x14ac:dyDescent="0.25">
      <c r="A12" s="8" t="s">
        <v>42</v>
      </c>
      <c r="G12" s="5"/>
      <c r="H12" s="10"/>
      <c r="I12" s="18">
        <f>SUM(I10:I11)</f>
        <v>1603900</v>
      </c>
      <c r="K12" s="5"/>
      <c r="L12" s="10"/>
      <c r="M12" s="18">
        <f>SUM(M10:M11)</f>
        <v>1630000</v>
      </c>
      <c r="O12" s="5"/>
      <c r="P12" s="10"/>
      <c r="Q12" s="18">
        <f>SUM(Q10:Q11)</f>
        <v>1729000</v>
      </c>
      <c r="S12" s="5"/>
      <c r="T12" s="10"/>
      <c r="U12" s="18">
        <f>SUM(U10:U11)</f>
        <v>1855000</v>
      </c>
      <c r="AI12" s="5"/>
      <c r="AJ12" s="10"/>
      <c r="AK12" s="18">
        <f>SUM(AK10:AK11)</f>
        <v>2135655</v>
      </c>
    </row>
    <row r="13" spans="1:46" x14ac:dyDescent="0.25">
      <c r="G13" s="15"/>
      <c r="H13" s="7"/>
      <c r="I13" s="16"/>
      <c r="K13" s="15"/>
      <c r="L13" s="7"/>
      <c r="M13" s="16"/>
      <c r="O13" s="15"/>
      <c r="P13" s="7"/>
      <c r="Q13" s="16"/>
      <c r="S13" s="15"/>
      <c r="T13" s="7"/>
      <c r="U13" s="16"/>
      <c r="AI13" s="15"/>
      <c r="AJ13" s="7"/>
      <c r="AK13" s="16"/>
    </row>
    <row r="14" spans="1:46" x14ac:dyDescent="0.25">
      <c r="G14" s="10"/>
      <c r="H14" s="10"/>
      <c r="I14" s="10"/>
      <c r="K14" s="10"/>
      <c r="L14" s="10"/>
      <c r="M14" s="10"/>
      <c r="O14" s="10"/>
      <c r="P14" s="10"/>
      <c r="Q14" s="10"/>
      <c r="S14" s="10"/>
      <c r="T14" s="10"/>
      <c r="U14" s="10"/>
      <c r="AI14" s="10"/>
      <c r="AJ14" s="10"/>
      <c r="AK14" s="10"/>
    </row>
    <row r="15" spans="1:46" x14ac:dyDescent="0.25">
      <c r="AM15" t="s">
        <v>37</v>
      </c>
      <c r="AQ15" t="s">
        <v>38</v>
      </c>
    </row>
    <row r="16" spans="1:46" x14ac:dyDescent="0.25">
      <c r="P16" t="s">
        <v>33</v>
      </c>
      <c r="T16" t="s">
        <v>35</v>
      </c>
      <c r="AQ16" t="s">
        <v>39</v>
      </c>
    </row>
    <row r="17" spans="16:43" x14ac:dyDescent="0.25">
      <c r="P17" t="s">
        <v>34</v>
      </c>
      <c r="T17" t="s">
        <v>36</v>
      </c>
      <c r="AQ17" t="s">
        <v>40</v>
      </c>
    </row>
  </sheetData>
  <mergeCells count="7">
    <mergeCell ref="AQ5:AS5"/>
    <mergeCell ref="G5:I5"/>
    <mergeCell ref="K5:M5"/>
    <mergeCell ref="O5:Q5"/>
    <mergeCell ref="S5:U5"/>
    <mergeCell ref="AI5:AK5"/>
    <mergeCell ref="AM5:AO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Base Bid</vt:lpstr>
      <vt:lpstr>Base Bid w Warranty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Lura Rogers</cp:lastModifiedBy>
  <cp:lastPrinted>2020-09-21T19:46:10Z</cp:lastPrinted>
  <dcterms:created xsi:type="dcterms:W3CDTF">2020-09-21T18:18:29Z</dcterms:created>
  <dcterms:modified xsi:type="dcterms:W3CDTF">2020-09-21T20:13:47Z</dcterms:modified>
</cp:coreProperties>
</file>